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18" i="1"/>
  <c r="E13"/>
  <c r="E8"/>
  <c r="G37"/>
  <c r="H37"/>
  <c r="I37"/>
  <c r="J37"/>
  <c r="K37"/>
  <c r="L37"/>
  <c r="F34"/>
  <c r="F37" s="1"/>
  <c r="G34"/>
  <c r="H34"/>
  <c r="I34"/>
  <c r="J34"/>
  <c r="K34"/>
  <c r="L34"/>
  <c r="F18"/>
  <c r="G18"/>
  <c r="H18"/>
  <c r="I18"/>
  <c r="J18"/>
  <c r="K18"/>
  <c r="H9"/>
  <c r="I9"/>
  <c r="J9"/>
  <c r="K9"/>
  <c r="L9"/>
  <c r="F8"/>
  <c r="G8"/>
  <c r="H8"/>
  <c r="I8"/>
  <c r="J8"/>
  <c r="K8"/>
  <c r="L8"/>
  <c r="F13"/>
  <c r="G13"/>
  <c r="H13"/>
  <c r="D34"/>
  <c r="D18"/>
  <c r="D13"/>
  <c r="D8"/>
  <c r="E37" l="1"/>
  <c r="E34"/>
  <c r="D37"/>
</calcChain>
</file>

<file path=xl/sharedStrings.xml><?xml version="1.0" encoding="utf-8"?>
<sst xmlns="http://schemas.openxmlformats.org/spreadsheetml/2006/main" count="18" uniqueCount="17">
  <si>
    <t>Dział</t>
  </si>
  <si>
    <t>Rozdział</t>
  </si>
  <si>
    <t>§</t>
  </si>
  <si>
    <t>z tego:</t>
  </si>
  <si>
    <t>Wydatki majątkowe</t>
  </si>
  <si>
    <t>Wydatki jednostek budżetowych</t>
  </si>
  <si>
    <t>Dotacje na zadania bieżące</t>
  </si>
  <si>
    <t>Świadczenia na rzecz osób fizycznych</t>
  </si>
  <si>
    <t>Wydatki związane            z realizacją zadań statutowych</t>
  </si>
  <si>
    <t>Ogółem</t>
  </si>
  <si>
    <t>Wynagrodzena i składniki od nich naliczane</t>
  </si>
  <si>
    <t>Dotacje ogółem</t>
  </si>
  <si>
    <t>Wydatki bieżące</t>
  </si>
  <si>
    <t>Wydatki na programy finansowane z udziałem środków pochodzących  z budżetu Unii Europejskiej oraz niepodlegających zwrotowi środków  z pomocy udzielanej przez państwa członkowskie Europejskiego Porozumienia o Wolnym Handlu (EFTA) oraz innych środków pochodzących ze źródeł zagranicz-nych niepodlegających zwrotowi,           w części związanej          z realizacją zadań Gminy</t>
  </si>
  <si>
    <t>Wydatki ogółem      ( 6+12)</t>
  </si>
  <si>
    <r>
      <t xml:space="preserve">Dochody i wydatki budżetu Gminy Ińsko związane z realizacją zadań z zakresu administracji rządowej i innych zadań zleconych odrębnymi ustawami w 2015 roku
                                                                                                                                                  </t>
    </r>
    <r>
      <rPr>
        <sz val="8"/>
        <color theme="1"/>
        <rFont val="Verdana"/>
        <family val="2"/>
        <charset val="238"/>
      </rPr>
      <t xml:space="preserve">                                       </t>
    </r>
  </si>
  <si>
    <t xml:space="preserve">Załącznik Nr 4 Uchwały Nr …../……/……… Rady Miejskiej              w Ińsku z dnia  ………. roku
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</si>
</sst>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9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8"/>
      <color theme="1"/>
      <name val="Verdana"/>
      <family val="2"/>
      <charset val="238"/>
    </font>
    <font>
      <b/>
      <sz val="7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  <font>
      <b/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3" fontId="7" fillId="2" borderId="1" xfId="0" applyNumberFormat="1" applyFont="1" applyFill="1" applyBorder="1" applyAlignment="1">
      <alignment horizontal="right" vertical="top" wrapText="1"/>
    </xf>
    <xf numFmtId="43" fontId="8" fillId="0" borderId="1" xfId="0" applyNumberFormat="1" applyFont="1" applyBorder="1" applyAlignment="1">
      <alignment horizontal="right" vertical="top" wrapText="1"/>
    </xf>
    <xf numFmtId="43" fontId="7" fillId="0" borderId="1" xfId="0" applyNumberFormat="1" applyFont="1" applyBorder="1" applyAlignment="1">
      <alignment horizontal="right" vertical="top" wrapText="1"/>
    </xf>
    <xf numFmtId="43" fontId="8" fillId="3" borderId="1" xfId="0" applyNumberFormat="1" applyFont="1" applyFill="1" applyBorder="1" applyAlignment="1">
      <alignment horizontal="right" vertical="top" wrapText="1"/>
    </xf>
    <xf numFmtId="43" fontId="7" fillId="3" borderId="1" xfId="0" applyNumberFormat="1" applyFont="1" applyFill="1" applyBorder="1" applyAlignment="1">
      <alignment horizontal="right" vertical="top" wrapText="1"/>
    </xf>
    <xf numFmtId="43" fontId="7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zoomScaleNormal="100" workbookViewId="0">
      <selection activeCell="F17" sqref="F17"/>
    </sheetView>
  </sheetViews>
  <sheetFormatPr defaultRowHeight="14.25"/>
  <cols>
    <col min="4" max="4" width="16.125" customWidth="1"/>
    <col min="5" max="5" width="15.5" customWidth="1"/>
    <col min="6" max="6" width="15.375" customWidth="1"/>
    <col min="7" max="7" width="13" customWidth="1"/>
    <col min="8" max="8" width="12.875" customWidth="1"/>
    <col min="9" max="9" width="10.875" customWidth="1"/>
    <col min="10" max="10" width="16" customWidth="1"/>
    <col min="11" max="11" width="12.375" customWidth="1"/>
    <col min="12" max="12" width="13" customWidth="1"/>
  </cols>
  <sheetData>
    <row r="1" spans="1:12" s="6" customFormat="1" ht="39.75" customHeight="1">
      <c r="J1" s="7" t="s">
        <v>16</v>
      </c>
      <c r="K1" s="8"/>
      <c r="L1" s="8"/>
    </row>
    <row r="2" spans="1:12" ht="48.75" customHeight="1">
      <c r="A2" s="9" t="s">
        <v>15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>
      <c r="A3" s="12" t="s">
        <v>0</v>
      </c>
      <c r="B3" s="12" t="s">
        <v>1</v>
      </c>
      <c r="C3" s="12" t="s">
        <v>2</v>
      </c>
      <c r="D3" s="15" t="s">
        <v>11</v>
      </c>
      <c r="E3" s="15" t="s">
        <v>14</v>
      </c>
      <c r="F3" s="13" t="s">
        <v>3</v>
      </c>
      <c r="G3" s="13"/>
      <c r="H3" s="13"/>
      <c r="I3" s="13"/>
      <c r="J3" s="13"/>
      <c r="K3" s="13"/>
      <c r="L3" s="13"/>
    </row>
    <row r="4" spans="1:12">
      <c r="A4" s="12"/>
      <c r="B4" s="12"/>
      <c r="C4" s="12"/>
      <c r="D4" s="16"/>
      <c r="E4" s="16"/>
      <c r="F4" s="15" t="s">
        <v>12</v>
      </c>
      <c r="G4" s="13" t="s">
        <v>3</v>
      </c>
      <c r="H4" s="13"/>
      <c r="I4" s="13"/>
      <c r="J4" s="13"/>
      <c r="K4" s="13"/>
      <c r="L4" s="12" t="s">
        <v>4</v>
      </c>
    </row>
    <row r="5" spans="1:12" ht="27.75" customHeight="1">
      <c r="A5" s="12"/>
      <c r="B5" s="12"/>
      <c r="C5" s="12"/>
      <c r="D5" s="16"/>
      <c r="E5" s="16"/>
      <c r="F5" s="16"/>
      <c r="G5" s="12" t="s">
        <v>5</v>
      </c>
      <c r="H5" s="12"/>
      <c r="I5" s="12" t="s">
        <v>6</v>
      </c>
      <c r="J5" s="12" t="s">
        <v>7</v>
      </c>
      <c r="K5" s="14" t="s">
        <v>13</v>
      </c>
      <c r="L5" s="12"/>
    </row>
    <row r="6" spans="1:12" ht="323.25" customHeight="1">
      <c r="A6" s="12"/>
      <c r="B6" s="12"/>
      <c r="C6" s="12"/>
      <c r="D6" s="17"/>
      <c r="E6" s="17"/>
      <c r="F6" s="17"/>
      <c r="G6" s="2" t="s">
        <v>10</v>
      </c>
      <c r="H6" s="2" t="s">
        <v>8</v>
      </c>
      <c r="I6" s="12"/>
      <c r="J6" s="12"/>
      <c r="K6" s="14"/>
      <c r="L6" s="12"/>
    </row>
    <row r="7" spans="1:12" ht="14.25" customHeigh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</row>
    <row r="8" spans="1:12" ht="21.75" customHeight="1">
      <c r="A8" s="3">
        <v>750</v>
      </c>
      <c r="B8" s="3">
        <v>75011</v>
      </c>
      <c r="C8" s="3"/>
      <c r="D8" s="18">
        <f>SUM(D9)</f>
        <v>8600</v>
      </c>
      <c r="E8" s="18">
        <f>F8+L8</f>
        <v>8600</v>
      </c>
      <c r="F8" s="18">
        <f t="shared" ref="F8:L8" si="0">SUM(F10:F12)</f>
        <v>8600</v>
      </c>
      <c r="G8" s="18">
        <f t="shared" si="0"/>
        <v>8600</v>
      </c>
      <c r="H8" s="18">
        <f t="shared" si="0"/>
        <v>0</v>
      </c>
      <c r="I8" s="18">
        <f t="shared" si="0"/>
        <v>0</v>
      </c>
      <c r="J8" s="18">
        <f t="shared" si="0"/>
        <v>0</v>
      </c>
      <c r="K8" s="18">
        <f t="shared" si="0"/>
        <v>0</v>
      </c>
      <c r="L8" s="18">
        <f t="shared" si="0"/>
        <v>0</v>
      </c>
    </row>
    <row r="9" spans="1:12" ht="24.95" customHeight="1">
      <c r="A9" s="4"/>
      <c r="B9" s="5"/>
      <c r="C9" s="5">
        <v>2010</v>
      </c>
      <c r="D9" s="19">
        <v>8600</v>
      </c>
      <c r="E9" s="19">
        <v>0</v>
      </c>
      <c r="F9" s="19">
        <v>0</v>
      </c>
      <c r="G9" s="19">
        <v>0</v>
      </c>
      <c r="H9" s="19">
        <f t="shared" ref="H9:L9" si="1">SUM(H10:H12)</f>
        <v>0</v>
      </c>
      <c r="I9" s="19">
        <f t="shared" si="1"/>
        <v>0</v>
      </c>
      <c r="J9" s="19">
        <f t="shared" si="1"/>
        <v>0</v>
      </c>
      <c r="K9" s="19">
        <f t="shared" si="1"/>
        <v>0</v>
      </c>
      <c r="L9" s="19">
        <f t="shared" si="1"/>
        <v>0</v>
      </c>
    </row>
    <row r="10" spans="1:12" ht="24.95" customHeight="1">
      <c r="A10" s="4"/>
      <c r="B10" s="5"/>
      <c r="C10" s="5">
        <v>4010</v>
      </c>
      <c r="D10" s="20">
        <v>0</v>
      </c>
      <c r="E10" s="19">
        <v>7193.65</v>
      </c>
      <c r="F10" s="21">
        <v>7193.65</v>
      </c>
      <c r="G10" s="19">
        <v>7193.65</v>
      </c>
      <c r="H10" s="19"/>
      <c r="I10" s="21"/>
      <c r="J10" s="21"/>
      <c r="K10" s="22"/>
      <c r="L10" s="20"/>
    </row>
    <row r="11" spans="1:12" ht="24.95" customHeight="1">
      <c r="A11" s="5"/>
      <c r="B11" s="5"/>
      <c r="C11" s="5">
        <v>4110</v>
      </c>
      <c r="D11" s="20">
        <v>0</v>
      </c>
      <c r="E11" s="19">
        <v>1230.1099999999999</v>
      </c>
      <c r="F11" s="21">
        <v>1230.1099999999999</v>
      </c>
      <c r="G11" s="19">
        <v>1230.1099999999999</v>
      </c>
      <c r="H11" s="19"/>
      <c r="I11" s="21"/>
      <c r="J11" s="21"/>
      <c r="K11" s="22"/>
      <c r="L11" s="20"/>
    </row>
    <row r="12" spans="1:12" ht="24.95" customHeight="1">
      <c r="A12" s="5"/>
      <c r="B12" s="4"/>
      <c r="C12" s="5">
        <v>4120</v>
      </c>
      <c r="D12" s="19">
        <v>0</v>
      </c>
      <c r="E12" s="19">
        <v>176.24</v>
      </c>
      <c r="F12" s="21">
        <v>176.24</v>
      </c>
      <c r="G12" s="19">
        <v>176.24</v>
      </c>
      <c r="H12" s="19"/>
      <c r="I12" s="21"/>
      <c r="J12" s="21"/>
      <c r="K12" s="21"/>
      <c r="L12" s="19"/>
    </row>
    <row r="13" spans="1:12" ht="24.95" customHeight="1">
      <c r="A13" s="3">
        <v>751</v>
      </c>
      <c r="B13" s="3">
        <v>75101</v>
      </c>
      <c r="C13" s="3"/>
      <c r="D13" s="18">
        <f>D14</f>
        <v>648</v>
      </c>
      <c r="E13" s="18">
        <f>F13+L13</f>
        <v>648</v>
      </c>
      <c r="F13" s="18">
        <f t="shared" ref="F13:H13" si="2">SUM(F15:F17)</f>
        <v>648</v>
      </c>
      <c r="G13" s="18">
        <f t="shared" si="2"/>
        <v>648</v>
      </c>
      <c r="H13" s="18">
        <f t="shared" si="2"/>
        <v>0</v>
      </c>
      <c r="I13" s="18"/>
      <c r="J13" s="18"/>
      <c r="K13" s="18"/>
      <c r="L13" s="18"/>
    </row>
    <row r="14" spans="1:12" ht="24.95" customHeight="1">
      <c r="A14" s="5"/>
      <c r="B14" s="5"/>
      <c r="C14" s="5">
        <v>2010</v>
      </c>
      <c r="D14" s="19">
        <v>648</v>
      </c>
      <c r="E14" s="20">
        <v>0</v>
      </c>
      <c r="F14" s="22">
        <v>0</v>
      </c>
      <c r="G14" s="20">
        <v>0</v>
      </c>
      <c r="H14" s="19">
        <v>0</v>
      </c>
      <c r="I14" s="21"/>
      <c r="J14" s="21"/>
      <c r="K14" s="21"/>
      <c r="L14" s="19"/>
    </row>
    <row r="15" spans="1:12" ht="24.95" customHeight="1">
      <c r="A15" s="5"/>
      <c r="B15" s="5"/>
      <c r="C15" s="5">
        <v>4110</v>
      </c>
      <c r="D15" s="19">
        <v>0</v>
      </c>
      <c r="E15" s="19">
        <v>92.68</v>
      </c>
      <c r="F15" s="19">
        <v>92.68</v>
      </c>
      <c r="G15" s="19">
        <v>92.68</v>
      </c>
      <c r="H15" s="19"/>
      <c r="I15" s="21"/>
      <c r="J15" s="21"/>
      <c r="K15" s="21"/>
      <c r="L15" s="19"/>
    </row>
    <row r="16" spans="1:12" ht="24.95" customHeight="1">
      <c r="A16" s="5"/>
      <c r="B16" s="5"/>
      <c r="C16" s="5">
        <v>4120</v>
      </c>
      <c r="D16" s="19">
        <v>0</v>
      </c>
      <c r="E16" s="19">
        <v>13.28</v>
      </c>
      <c r="F16" s="19">
        <v>13.28</v>
      </c>
      <c r="G16" s="19">
        <v>13.28</v>
      </c>
      <c r="H16" s="19"/>
      <c r="I16" s="21"/>
      <c r="J16" s="21"/>
      <c r="K16" s="21"/>
      <c r="L16" s="19"/>
    </row>
    <row r="17" spans="1:12" ht="24.95" customHeight="1">
      <c r="A17" s="5"/>
      <c r="B17" s="5"/>
      <c r="C17" s="5">
        <v>4170</v>
      </c>
      <c r="D17" s="19">
        <v>0</v>
      </c>
      <c r="E17" s="19">
        <v>542.04</v>
      </c>
      <c r="F17" s="19">
        <v>542.04</v>
      </c>
      <c r="G17" s="19">
        <v>542.04</v>
      </c>
      <c r="H17" s="19"/>
      <c r="I17" s="21"/>
      <c r="J17" s="21"/>
      <c r="K17" s="21"/>
      <c r="L17" s="19"/>
    </row>
    <row r="18" spans="1:12" ht="24.95" customHeight="1">
      <c r="A18" s="3">
        <v>852</v>
      </c>
      <c r="B18" s="3">
        <v>85212</v>
      </c>
      <c r="C18" s="3"/>
      <c r="D18" s="18">
        <f>D19</f>
        <v>1260000</v>
      </c>
      <c r="E18" s="18">
        <f>F18+L18</f>
        <v>1259999.9999999998</v>
      </c>
      <c r="F18" s="18">
        <f t="shared" ref="F18:K18" si="3">SUM(F19:F33)</f>
        <v>1259999.9999999998</v>
      </c>
      <c r="G18" s="18">
        <f t="shared" si="3"/>
        <v>84031.559999999983</v>
      </c>
      <c r="H18" s="18">
        <f t="shared" si="3"/>
        <v>17031.439999999999</v>
      </c>
      <c r="I18" s="18">
        <f t="shared" si="3"/>
        <v>0</v>
      </c>
      <c r="J18" s="18">
        <f t="shared" si="3"/>
        <v>1158637</v>
      </c>
      <c r="K18" s="18">
        <f t="shared" si="3"/>
        <v>0</v>
      </c>
      <c r="L18" s="18"/>
    </row>
    <row r="19" spans="1:12" ht="24.95" customHeight="1">
      <c r="A19" s="5"/>
      <c r="B19" s="5"/>
      <c r="C19" s="5">
        <v>2010</v>
      </c>
      <c r="D19" s="19">
        <v>1260000</v>
      </c>
      <c r="E19" s="19">
        <v>0</v>
      </c>
      <c r="F19" s="21"/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1:12" ht="24.95" customHeight="1">
      <c r="A20" s="5"/>
      <c r="B20" s="5"/>
      <c r="C20" s="5">
        <v>3020</v>
      </c>
      <c r="D20" s="19"/>
      <c r="E20" s="19">
        <v>300</v>
      </c>
      <c r="F20" s="21">
        <v>300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</row>
    <row r="21" spans="1:12" ht="24.95" customHeight="1">
      <c r="A21" s="5"/>
      <c r="B21" s="5"/>
      <c r="C21" s="5">
        <v>3110</v>
      </c>
      <c r="D21" s="19"/>
      <c r="E21" s="19">
        <v>1158637</v>
      </c>
      <c r="F21" s="21">
        <v>1158637</v>
      </c>
      <c r="G21" s="19"/>
      <c r="H21" s="19">
        <v>0</v>
      </c>
      <c r="I21" s="19">
        <v>0</v>
      </c>
      <c r="J21" s="21">
        <v>1158637</v>
      </c>
      <c r="K21" s="21"/>
      <c r="L21" s="19"/>
    </row>
    <row r="22" spans="1:12" ht="24.95" customHeight="1">
      <c r="A22" s="5"/>
      <c r="B22" s="5"/>
      <c r="C22" s="5">
        <v>4010</v>
      </c>
      <c r="D22" s="19"/>
      <c r="E22" s="19">
        <v>15677.64</v>
      </c>
      <c r="F22" s="21">
        <v>15677.64</v>
      </c>
      <c r="G22" s="19">
        <v>15677.64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</row>
    <row r="23" spans="1:12" ht="24.95" customHeight="1">
      <c r="A23" s="5"/>
      <c r="B23" s="5"/>
      <c r="C23" s="5">
        <v>4040</v>
      </c>
      <c r="D23" s="19"/>
      <c r="E23" s="19">
        <v>1289.01</v>
      </c>
      <c r="F23" s="21">
        <v>1289.01</v>
      </c>
      <c r="G23" s="19">
        <v>1289.01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</row>
    <row r="24" spans="1:12" ht="24.95" customHeight="1">
      <c r="A24" s="5"/>
      <c r="B24" s="5"/>
      <c r="C24" s="5">
        <v>4110</v>
      </c>
      <c r="D24" s="19"/>
      <c r="E24" s="19">
        <v>66649.23</v>
      </c>
      <c r="F24" s="19">
        <v>66649.23</v>
      </c>
      <c r="G24" s="19">
        <v>66649.23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</row>
    <row r="25" spans="1:12" ht="24.95" customHeight="1">
      <c r="A25" s="5"/>
      <c r="B25" s="5"/>
      <c r="C25" s="5">
        <v>4120</v>
      </c>
      <c r="D25" s="19"/>
      <c r="E25" s="19">
        <v>415.68</v>
      </c>
      <c r="F25" s="19">
        <v>415.68</v>
      </c>
      <c r="G25" s="19">
        <v>415.68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</row>
    <row r="26" spans="1:12" ht="24.95" customHeight="1">
      <c r="A26" s="5"/>
      <c r="B26" s="5"/>
      <c r="C26" s="5">
        <v>4210</v>
      </c>
      <c r="D26" s="19"/>
      <c r="E26" s="19">
        <v>3134.48</v>
      </c>
      <c r="F26" s="21">
        <v>3134.48</v>
      </c>
      <c r="G26" s="19">
        <v>0</v>
      </c>
      <c r="H26" s="19">
        <v>3134.48</v>
      </c>
      <c r="I26" s="19">
        <v>0</v>
      </c>
      <c r="J26" s="19">
        <v>0</v>
      </c>
      <c r="K26" s="19">
        <v>0</v>
      </c>
      <c r="L26" s="19">
        <v>0</v>
      </c>
    </row>
    <row r="27" spans="1:12" ht="24.95" customHeight="1">
      <c r="A27" s="5"/>
      <c r="B27" s="5"/>
      <c r="C27" s="5">
        <v>4260</v>
      </c>
      <c r="D27" s="19"/>
      <c r="E27" s="19">
        <v>1000</v>
      </c>
      <c r="F27" s="21">
        <v>1000</v>
      </c>
      <c r="G27" s="19">
        <v>0</v>
      </c>
      <c r="H27" s="19">
        <v>1000</v>
      </c>
      <c r="I27" s="19">
        <v>0</v>
      </c>
      <c r="J27" s="19">
        <v>0</v>
      </c>
      <c r="K27" s="19">
        <v>0</v>
      </c>
      <c r="L27" s="19">
        <v>0</v>
      </c>
    </row>
    <row r="28" spans="1:12" ht="24.95" customHeight="1">
      <c r="A28" s="5"/>
      <c r="B28" s="5"/>
      <c r="C28" s="5">
        <v>4300</v>
      </c>
      <c r="D28" s="19"/>
      <c r="E28" s="19">
        <v>9500</v>
      </c>
      <c r="F28" s="19">
        <v>9500</v>
      </c>
      <c r="G28" s="19">
        <v>0</v>
      </c>
      <c r="H28" s="19">
        <v>9500</v>
      </c>
      <c r="I28" s="19">
        <v>0</v>
      </c>
      <c r="J28" s="19">
        <v>0</v>
      </c>
      <c r="K28" s="19">
        <v>0</v>
      </c>
      <c r="L28" s="19">
        <v>0</v>
      </c>
    </row>
    <row r="29" spans="1:12" ht="24.95" customHeight="1">
      <c r="A29" s="5"/>
      <c r="B29" s="5"/>
      <c r="C29" s="5">
        <v>4370</v>
      </c>
      <c r="D29" s="19"/>
      <c r="E29" s="19">
        <v>900</v>
      </c>
      <c r="F29" s="19">
        <v>900</v>
      </c>
      <c r="G29" s="19">
        <v>0</v>
      </c>
      <c r="H29" s="19">
        <v>900</v>
      </c>
      <c r="I29" s="19">
        <v>0</v>
      </c>
      <c r="J29" s="19">
        <v>0</v>
      </c>
      <c r="K29" s="19">
        <v>0</v>
      </c>
      <c r="L29" s="19">
        <v>0</v>
      </c>
    </row>
    <row r="30" spans="1:12" ht="24.95" customHeight="1">
      <c r="A30" s="5"/>
      <c r="B30" s="5"/>
      <c r="C30" s="5">
        <v>4410</v>
      </c>
      <c r="D30" s="19"/>
      <c r="E30" s="19">
        <v>500</v>
      </c>
      <c r="F30" s="19">
        <v>500</v>
      </c>
      <c r="G30" s="19">
        <v>0</v>
      </c>
      <c r="H30" s="19">
        <v>500</v>
      </c>
      <c r="I30" s="19">
        <v>0</v>
      </c>
      <c r="J30" s="19">
        <v>0</v>
      </c>
      <c r="K30" s="19">
        <v>0</v>
      </c>
      <c r="L30" s="19">
        <v>0</v>
      </c>
    </row>
    <row r="31" spans="1:12" ht="24.95" customHeight="1">
      <c r="A31" s="5"/>
      <c r="B31" s="5"/>
      <c r="C31" s="5">
        <v>4440</v>
      </c>
      <c r="D31" s="19"/>
      <c r="E31" s="19">
        <v>546.96</v>
      </c>
      <c r="F31" s="19">
        <v>546.96</v>
      </c>
      <c r="G31" s="19">
        <v>0</v>
      </c>
      <c r="H31" s="19">
        <v>546.96</v>
      </c>
      <c r="I31" s="19">
        <v>0</v>
      </c>
      <c r="J31" s="19">
        <v>0</v>
      </c>
      <c r="K31" s="19">
        <v>0</v>
      </c>
      <c r="L31" s="19">
        <v>0</v>
      </c>
    </row>
    <row r="32" spans="1:12" ht="24.95" customHeight="1">
      <c r="A32" s="5"/>
      <c r="B32" s="5"/>
      <c r="C32" s="5">
        <v>4610</v>
      </c>
      <c r="D32" s="19"/>
      <c r="E32" s="19">
        <v>450</v>
      </c>
      <c r="F32" s="19">
        <v>450</v>
      </c>
      <c r="G32" s="19">
        <v>0</v>
      </c>
      <c r="H32" s="19">
        <v>450</v>
      </c>
      <c r="I32" s="19">
        <v>0</v>
      </c>
      <c r="J32" s="19">
        <v>0</v>
      </c>
      <c r="K32" s="19">
        <v>0</v>
      </c>
      <c r="L32" s="19">
        <v>0</v>
      </c>
    </row>
    <row r="33" spans="1:12" ht="24.95" customHeight="1">
      <c r="A33" s="5"/>
      <c r="B33" s="5"/>
      <c r="C33" s="5">
        <v>4700</v>
      </c>
      <c r="D33" s="19"/>
      <c r="E33" s="19">
        <v>1000</v>
      </c>
      <c r="F33" s="19">
        <v>1000</v>
      </c>
      <c r="G33" s="19">
        <v>0</v>
      </c>
      <c r="H33" s="19">
        <v>1000</v>
      </c>
      <c r="I33" s="19">
        <v>0</v>
      </c>
      <c r="J33" s="19">
        <v>0</v>
      </c>
      <c r="K33" s="19">
        <v>0</v>
      </c>
      <c r="L33" s="19">
        <v>0</v>
      </c>
    </row>
    <row r="34" spans="1:12" ht="24.95" customHeight="1">
      <c r="A34" s="3">
        <v>852</v>
      </c>
      <c r="B34" s="3">
        <v>85213</v>
      </c>
      <c r="C34" s="3"/>
      <c r="D34" s="18">
        <f>D35</f>
        <v>6000</v>
      </c>
      <c r="E34" s="18">
        <f>F34+L34</f>
        <v>6000</v>
      </c>
      <c r="F34" s="18">
        <f t="shared" ref="F34:L34" si="4">SUM(F36)</f>
        <v>6000</v>
      </c>
      <c r="G34" s="18">
        <f t="shared" si="4"/>
        <v>0</v>
      </c>
      <c r="H34" s="18">
        <f t="shared" si="4"/>
        <v>6000</v>
      </c>
      <c r="I34" s="18">
        <f t="shared" si="4"/>
        <v>0</v>
      </c>
      <c r="J34" s="18">
        <f t="shared" si="4"/>
        <v>0</v>
      </c>
      <c r="K34" s="18">
        <f t="shared" si="4"/>
        <v>0</v>
      </c>
      <c r="L34" s="18">
        <f t="shared" si="4"/>
        <v>0</v>
      </c>
    </row>
    <row r="35" spans="1:12" ht="24.95" customHeight="1">
      <c r="A35" s="5"/>
      <c r="B35" s="5"/>
      <c r="C35" s="5">
        <v>2010</v>
      </c>
      <c r="D35" s="19">
        <v>6000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 spans="1:12" ht="24.95" customHeight="1">
      <c r="A36" s="5"/>
      <c r="B36" s="5"/>
      <c r="C36" s="5">
        <v>4130</v>
      </c>
      <c r="D36" s="19"/>
      <c r="E36" s="19">
        <v>6000</v>
      </c>
      <c r="F36" s="21">
        <v>6000</v>
      </c>
      <c r="G36" s="19"/>
      <c r="H36" s="19">
        <v>6000</v>
      </c>
      <c r="I36" s="21"/>
      <c r="J36" s="21"/>
      <c r="K36" s="21"/>
      <c r="L36" s="19"/>
    </row>
    <row r="37" spans="1:12" ht="35.25" customHeight="1">
      <c r="A37" s="11" t="s">
        <v>9</v>
      </c>
      <c r="B37" s="11"/>
      <c r="C37" s="11"/>
      <c r="D37" s="23">
        <f>D8+D13+D18+D34</f>
        <v>1275248</v>
      </c>
      <c r="E37" s="23">
        <f t="shared" ref="E37:L37" si="5">E8+E13+E18+E34</f>
        <v>1275247.9999999998</v>
      </c>
      <c r="F37" s="23">
        <f t="shared" si="5"/>
        <v>1275247.9999999998</v>
      </c>
      <c r="G37" s="23">
        <f t="shared" si="5"/>
        <v>93279.559999999983</v>
      </c>
      <c r="H37" s="23">
        <f t="shared" si="5"/>
        <v>23031.439999999999</v>
      </c>
      <c r="I37" s="23">
        <f t="shared" si="5"/>
        <v>0</v>
      </c>
      <c r="J37" s="23">
        <f t="shared" si="5"/>
        <v>1158637</v>
      </c>
      <c r="K37" s="23">
        <f t="shared" si="5"/>
        <v>0</v>
      </c>
      <c r="L37" s="23">
        <f t="shared" si="5"/>
        <v>0</v>
      </c>
    </row>
    <row r="38" spans="1:12">
      <c r="A38" s="1"/>
    </row>
  </sheetData>
  <mergeCells count="16">
    <mergeCell ref="J1:L1"/>
    <mergeCell ref="A2:L2"/>
    <mergeCell ref="A37:C37"/>
    <mergeCell ref="A3:A6"/>
    <mergeCell ref="B3:B6"/>
    <mergeCell ref="C3:C6"/>
    <mergeCell ref="F3:L3"/>
    <mergeCell ref="G4:K4"/>
    <mergeCell ref="L4:L6"/>
    <mergeCell ref="G5:H5"/>
    <mergeCell ref="I5:I6"/>
    <mergeCell ref="J5:J6"/>
    <mergeCell ref="K5:K6"/>
    <mergeCell ref="D3:D6"/>
    <mergeCell ref="E3:E6"/>
    <mergeCell ref="F4:F6"/>
  </mergeCells>
  <printOptions horizontalCentered="1"/>
  <pageMargins left="0.31496062992125984" right="0.31496062992125984" top="0.35433070866141736" bottom="0.35433070866141736" header="0.31496062992125984" footer="0.11811023622047245"/>
  <pageSetup paperSize="9" scale="82" orientation="landscape" verticalDpi="300" r:id="rId1"/>
  <headerFooter>
    <oddFooter>&amp;C&amp;P</oddFooter>
  </headerFooter>
  <rowBreaks count="1" manualBreakCount="1">
    <brk id="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Elżbieta Tomkowiak</cp:lastModifiedBy>
  <cp:lastPrinted>2014-11-12T11:58:31Z</cp:lastPrinted>
  <dcterms:created xsi:type="dcterms:W3CDTF">2014-09-29T10:58:57Z</dcterms:created>
  <dcterms:modified xsi:type="dcterms:W3CDTF">2014-11-12T11:58:57Z</dcterms:modified>
</cp:coreProperties>
</file>